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98\бюджетный отдел\МУНИЦИПАЛЬНЫЙ ОКРУГ\БЮДЖЕТ 2024-2026\"/>
    </mc:Choice>
  </mc:AlternateContent>
  <bookViews>
    <workbookView xWindow="0" yWindow="0" windowWidth="23040" windowHeight="9384"/>
  </bookViews>
  <sheets>
    <sheet name="КФСР_1" sheetId="1" r:id="rId1"/>
  </sheets>
  <definedNames>
    <definedName name="_xlnm.Print_Titles" localSheetId="0">КФСР_1!$4:$4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I41" i="1"/>
  <c r="I43" i="1"/>
  <c r="I36" i="1"/>
  <c r="I30" i="1"/>
  <c r="I28" i="1"/>
  <c r="I23" i="1"/>
  <c r="I18" i="1"/>
  <c r="I16" i="1"/>
  <c r="I14" i="1"/>
  <c r="I6" i="1"/>
  <c r="I50" i="1" l="1"/>
</calcChain>
</file>

<file path=xl/sharedStrings.xml><?xml version="1.0" encoding="utf-8"?>
<sst xmlns="http://schemas.openxmlformats.org/spreadsheetml/2006/main" count="52" uniqueCount="52">
  <si>
    <t xml:space="preserve"> </t>
  </si>
  <si>
    <t>ВСЕГО РАСХОДОВ</t>
  </si>
  <si>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</si>
  <si>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</si>
  <si>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</si>
  <si>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</si>
  <si>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</si>
  <si>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</si>
  <si>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</si>
  <si>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</si>
  <si>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</si>
  <si>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</si>
  <si>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</si>
  <si>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</si>
  <si>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</si>
  <si>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</si>
  <si>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</si>
  <si>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</si>
  <si>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</si>
  <si>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</si>
  <si>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</si>
  <si>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</si>
  <si>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</si>
  <si>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</si>
  <si>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</si>
  <si>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</si>
  <si>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</si>
  <si>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</si>
  <si>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</si>
  <si>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</si>
  <si>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</si>
  <si>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</si>
  <si>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</si>
  <si>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</si>
  <si>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</si>
  <si>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</si>
  <si>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</si>
  <si>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</si>
  <si>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</si>
  <si>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</si>
  <si>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</si>
  <si>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</si>
  <si>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</si>
  <si>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</si>
  <si>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</si>
  <si>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</si>
  <si>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</si>
  <si>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</si>
  <si>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</si>
  <si>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Утверждено            на 2023 год                  (на 01.11.2023), тыс. рублей</t>
  </si>
  <si>
    <t>Ожидаемое исполнение за 2023 год,                     тыс. рублей</t>
  </si>
  <si>
    <t>ОЖИДАЕМОЕ ИСПОЛНЕНИЕ БЮДЖЕТА КАРГОПОЛЬСКОГО МУНИЦИПАЛЬНОГО ОКРУГА АРХАНГЕЛЬСКОЙ ОБЛАСТИ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</si>
</sst>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_ ;[Red]\-#,##0.0\ "/>
  </numFmts>
  <fonts count="9" x14ac:knownFonts="1">
    <font>
      <sz val="10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0" fillId="0" borderId="2" xfId="0" applyBorder="1" applyProtection="1">
      <protection hidden="1"/>
    </xf>
    <xf numFmtId="0" fontId="0" fillId="0" borderId="4" xfId="0" applyBorder="1" applyProtection="1">
      <protection hidden="1"/>
    </xf>
    <xf numFmtId="0" fontId="1" fillId="0" borderId="5" xfId="0" applyFont="1" applyBorder="1" applyProtection="1">
      <protection hidden="1"/>
    </xf>
    <xf numFmtId="0" fontId="0" fillId="0" borderId="6" xfId="0" applyBorder="1" applyProtection="1">
      <protection hidden="1"/>
    </xf>
    <xf numFmtId="0" fontId="3" fillId="0" borderId="0" xfId="0" applyFont="1" applyProtection="1">
      <protection hidden="1"/>
    </xf>
    <xf numFmtId="0" fontId="3" fillId="0" borderId="7" xfId="0" applyFont="1" applyBorder="1" applyProtection="1">
      <protection hidden="1"/>
    </xf>
    <xf numFmtId="0" fontId="3" fillId="0" borderId="5" xfId="0" applyFont="1" applyBorder="1" applyProtection="1">
      <protection hidden="1"/>
    </xf>
    <xf numFmtId="166" fontId="3" fillId="0" borderId="4" xfId="0" applyNumberFormat="1" applyFont="1" applyBorder="1" applyAlignment="1" applyProtection="1">
      <alignment wrapText="1"/>
      <protection hidden="1"/>
    </xf>
    <xf numFmtId="166" fontId="3" fillId="0" borderId="13" xfId="0" applyNumberFormat="1" applyFont="1" applyBorder="1" applyAlignment="1" applyProtection="1">
      <alignment wrapText="1"/>
      <protection hidden="1"/>
    </xf>
    <xf numFmtId="166" fontId="3" fillId="0" borderId="17" xfId="0" applyNumberFormat="1" applyFont="1" applyBorder="1" applyAlignment="1" applyProtection="1">
      <alignment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22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5" fillId="0" borderId="21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20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5" fillId="0" borderId="16" xfId="0" applyFont="1" applyBorder="1" applyAlignment="1" applyProtection="1">
      <alignment horizontal="left" vertical="center" wrapText="1"/>
      <protection hidden="1"/>
    </xf>
    <xf numFmtId="165" fontId="5" fillId="0" borderId="15" xfId="0" applyNumberFormat="1" applyFont="1" applyBorder="1" applyAlignment="1" applyProtection="1">
      <alignment horizontal="center" vertical="center" wrapText="1"/>
      <protection hidden="1"/>
    </xf>
    <xf numFmtId="165" fontId="5" fillId="0" borderId="15" xfId="0" applyNumberFormat="1" applyFont="1" applyBorder="1" applyAlignment="1" applyProtection="1">
      <alignment horizontal="center" vertical="center"/>
      <protection hidden="1"/>
    </xf>
    <xf numFmtId="164" fontId="5" fillId="0" borderId="15" xfId="0" applyNumberFormat="1" applyFont="1" applyBorder="1" applyAlignment="1" applyProtection="1">
      <alignment horizontal="right" vertical="center"/>
      <protection hidden="1"/>
    </xf>
    <xf numFmtId="0" fontId="6" fillId="0" borderId="12" xfId="0" applyFont="1" applyBorder="1" applyAlignment="1" applyProtection="1">
      <alignment horizontal="left" vertical="center" wrapText="1"/>
      <protection hidden="1"/>
    </xf>
    <xf numFmtId="165" fontId="6" fillId="0" borderId="11" xfId="0" applyNumberFormat="1" applyFont="1" applyBorder="1" applyAlignment="1" applyProtection="1">
      <alignment horizontal="center" vertical="center" wrapText="1"/>
      <protection hidden="1"/>
    </xf>
    <xf numFmtId="165" fontId="6" fillId="0" borderId="11" xfId="0" applyNumberFormat="1" applyFont="1" applyBorder="1" applyAlignment="1" applyProtection="1">
      <alignment horizontal="center" vertical="center"/>
      <protection hidden="1"/>
    </xf>
    <xf numFmtId="164" fontId="6" fillId="0" borderId="11" xfId="0" applyNumberFormat="1" applyFont="1" applyBorder="1" applyAlignment="1" applyProtection="1">
      <alignment horizontal="right" vertical="center"/>
      <protection hidden="1"/>
    </xf>
    <xf numFmtId="0" fontId="5" fillId="0" borderId="12" xfId="0" applyFont="1" applyBorder="1" applyAlignment="1" applyProtection="1">
      <alignment horizontal="left" vertical="center" wrapText="1"/>
      <protection hidden="1"/>
    </xf>
    <xf numFmtId="165" fontId="5" fillId="0" borderId="11" xfId="0" applyNumberFormat="1" applyFont="1" applyBorder="1" applyAlignment="1" applyProtection="1">
      <alignment horizontal="center" vertical="center" wrapText="1"/>
      <protection hidden="1"/>
    </xf>
    <xf numFmtId="165" fontId="5" fillId="0" borderId="11" xfId="0" applyNumberFormat="1" applyFont="1" applyBorder="1" applyAlignment="1" applyProtection="1">
      <alignment horizontal="center" vertical="center"/>
      <protection hidden="1"/>
    </xf>
    <xf numFmtId="164" fontId="5" fillId="0" borderId="11" xfId="0" applyNumberFormat="1" applyFont="1" applyBorder="1" applyAlignment="1" applyProtection="1">
      <alignment horizontal="right" vertical="center"/>
      <protection hidden="1"/>
    </xf>
    <xf numFmtId="0" fontId="6" fillId="0" borderId="9" xfId="0" applyFont="1" applyBorder="1" applyAlignment="1" applyProtection="1">
      <alignment horizontal="left" vertical="center" wrapText="1"/>
      <protection hidden="1"/>
    </xf>
    <xf numFmtId="165" fontId="6" fillId="0" borderId="8" xfId="0" applyNumberFormat="1" applyFont="1" applyBorder="1" applyAlignment="1" applyProtection="1">
      <alignment horizontal="center" vertical="center" wrapText="1"/>
      <protection hidden="1"/>
    </xf>
    <xf numFmtId="165" fontId="6" fillId="0" borderId="8" xfId="0" applyNumberFormat="1" applyFont="1" applyBorder="1" applyAlignment="1" applyProtection="1">
      <alignment horizontal="center" vertical="center"/>
      <protection hidden="1"/>
    </xf>
    <xf numFmtId="164" fontId="6" fillId="0" borderId="8" xfId="0" applyNumberFormat="1" applyFont="1" applyBorder="1" applyAlignment="1" applyProtection="1">
      <alignment horizontal="right" vertical="center"/>
      <protection hidden="1"/>
    </xf>
    <xf numFmtId="0" fontId="6" fillId="0" borderId="0" xfId="0" applyFont="1" applyProtection="1">
      <protection hidden="1"/>
    </xf>
    <xf numFmtId="164" fontId="6" fillId="0" borderId="0" xfId="0" applyNumberFormat="1" applyFont="1" applyProtection="1">
      <protection hidden="1"/>
    </xf>
    <xf numFmtId="0" fontId="7" fillId="0" borderId="3" xfId="0" applyFont="1" applyBorder="1" applyAlignment="1" applyProtection="1">
      <alignment vertical="center"/>
      <protection hidden="1"/>
    </xf>
    <xf numFmtId="0" fontId="5" fillId="0" borderId="2" xfId="0" applyFont="1" applyBorder="1" applyProtection="1">
      <protection hidden="1"/>
    </xf>
    <xf numFmtId="0" fontId="8" fillId="0" borderId="2" xfId="0" applyFont="1" applyBorder="1" applyProtection="1">
      <protection hidden="1"/>
    </xf>
    <xf numFmtId="164" fontId="5" fillId="0" borderId="1" xfId="0" applyNumberFormat="1" applyFont="1" applyBorder="1" applyAlignment="1" applyProtection="1">
      <alignment vertical="center"/>
      <protection hidden="1"/>
    </xf>
    <xf numFmtId="0" fontId="5" fillId="0" borderId="23" xfId="0" applyFont="1" applyBorder="1" applyAlignment="1" applyProtection="1">
      <alignment horizontal="center" vertical="center" wrapText="1"/>
      <protection hidden="1"/>
    </xf>
    <xf numFmtId="167" fontId="0" fillId="0" borderId="0" xfId="0" applyNumberFormat="1"/>
    <xf numFmtId="0" fontId="4" fillId="0" borderId="0" xfId="0" applyFont="1" applyAlignment="1">
      <alignment horizontal="center" wrapText="1"/>
    </xf>
    <xf numFmtId="0" fontId="0" fillId="0" borderId="0" xfId="0" applyAlignment="1" applyProtection="1">
      <alignment horizontal="center"/>
      <protection hidden="1"/>
    </xf>
    <xf numFmtId="166" fontId="3" fillId="0" borderId="14" xfId="0" applyNumberFormat="1" applyFont="1" applyBorder="1" applyAlignment="1" applyProtection="1">
      <alignment wrapText="1"/>
      <protection hidden="1"/>
    </xf>
    <xf numFmtId="166" fontId="3" fillId="0" borderId="10" xfId="0" applyNumberFormat="1" applyFont="1" applyBorder="1" applyAlignment="1" applyProtection="1">
      <alignment wrapText="1"/>
      <protection hidden="1"/>
    </xf>
    <xf numFmtId="166" fontId="1" fillId="0" borderId="14" xfId="0" applyNumberFormat="1" applyFont="1" applyBorder="1" applyAlignment="1" applyProtection="1">
      <alignment wrapText="1"/>
      <protection hidden="1"/>
    </xf>
    <xf numFmtId="166" fontId="1" fillId="0" borderId="18" xfId="0" applyNumberFormat="1" applyFont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showGridLines="0" tabSelected="1" topLeftCell="A22" workbookViewId="0">
      <selection activeCell="K33" sqref="K33"/>
    </sheetView>
  </sheetViews>
  <sheetFormatPr defaultColWidth="9.109375" defaultRowHeight="13.2" x14ac:dyDescent="0.25"/>
  <cols>
    <col min="1" max="1" width="1.44140625" customWidth="1"/>
    <col min="2" max="4" width="0" hidden="1" customWidth="1"/>
    <col min="5" max="5" width="55.5546875" customWidth="1"/>
    <col min="6" max="6" width="7.109375" customWidth="1"/>
    <col min="7" max="7" width="10.6640625" customWidth="1"/>
    <col min="8" max="9" width="14.33203125" customWidth="1"/>
    <col min="10" max="10" width="0.6640625" customWidth="1"/>
    <col min="11" max="11" width="12.33203125" customWidth="1"/>
    <col min="12" max="255" width="9.109375" customWidth="1"/>
  </cols>
  <sheetData>
    <row r="1" spans="1:10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58.5" customHeight="1" x14ac:dyDescent="0.3">
      <c r="A2" s="17"/>
      <c r="B2" s="16"/>
      <c r="C2" s="16"/>
      <c r="D2" s="16"/>
      <c r="E2" s="46" t="s">
        <v>51</v>
      </c>
      <c r="F2" s="47"/>
      <c r="G2" s="47"/>
      <c r="H2" s="47"/>
      <c r="I2" s="47"/>
      <c r="J2" s="1"/>
    </row>
    <row r="3" spans="1:10" ht="13.5" customHeight="1" thickBot="1" x14ac:dyDescent="0.3">
      <c r="A3" s="13"/>
      <c r="B3" s="13"/>
      <c r="C3" s="13"/>
      <c r="D3" s="13"/>
      <c r="E3" s="13"/>
      <c r="F3" s="13"/>
      <c r="G3" s="1"/>
      <c r="H3" s="15"/>
      <c r="I3" s="14"/>
      <c r="J3" s="1"/>
    </row>
    <row r="4" spans="1:10" ht="73.5" customHeight="1" thickBot="1" x14ac:dyDescent="0.3">
      <c r="A4" s="13"/>
      <c r="B4" s="12"/>
      <c r="C4" s="12"/>
      <c r="D4" s="12"/>
      <c r="E4" s="18" t="s">
        <v>48</v>
      </c>
      <c r="F4" s="18" t="s">
        <v>47</v>
      </c>
      <c r="G4" s="18" t="s">
        <v>46</v>
      </c>
      <c r="H4" s="19" t="s">
        <v>49</v>
      </c>
      <c r="I4" s="18" t="s">
        <v>50</v>
      </c>
      <c r="J4" s="1"/>
    </row>
    <row r="5" spans="1:10" ht="12.75" customHeight="1" thickBot="1" x14ac:dyDescent="0.3">
      <c r="A5" s="13"/>
      <c r="B5" s="12"/>
      <c r="C5" s="12"/>
      <c r="D5" s="12"/>
      <c r="E5" s="20">
        <v>1</v>
      </c>
      <c r="F5" s="21">
        <v>2</v>
      </c>
      <c r="G5" s="21">
        <v>3</v>
      </c>
      <c r="H5" s="21">
        <v>4</v>
      </c>
      <c r="I5" s="44">
        <v>5</v>
      </c>
      <c r="J5" s="1"/>
    </row>
    <row r="6" spans="1:10" ht="12.75" customHeight="1" x14ac:dyDescent="0.25">
      <c r="A6" s="8"/>
      <c r="B6" s="51">
        <v>1</v>
      </c>
      <c r="C6" s="51"/>
      <c r="D6" s="11">
        <v>113</v>
      </c>
      <c r="E6" s="22" t="s">
        <v>45</v>
      </c>
      <c r="F6" s="23">
        <v>1</v>
      </c>
      <c r="G6" s="24"/>
      <c r="H6" s="25">
        <v>123640.8</v>
      </c>
      <c r="I6" s="25">
        <f>I7+I8+I9+I10+I11+I12+I13</f>
        <v>122970.6</v>
      </c>
      <c r="J6" s="5"/>
    </row>
    <row r="7" spans="1:10" ht="21.75" customHeight="1" x14ac:dyDescent="0.25">
      <c r="A7" s="8"/>
      <c r="B7" s="48">
        <v>2</v>
      </c>
      <c r="C7" s="48"/>
      <c r="D7" s="10">
        <v>102</v>
      </c>
      <c r="E7" s="26" t="s">
        <v>44</v>
      </c>
      <c r="F7" s="27">
        <v>1</v>
      </c>
      <c r="G7" s="28">
        <v>2</v>
      </c>
      <c r="H7" s="29">
        <v>3175.8</v>
      </c>
      <c r="I7" s="29">
        <v>3175.8</v>
      </c>
      <c r="J7" s="5"/>
    </row>
    <row r="8" spans="1:10" ht="32.25" customHeight="1" x14ac:dyDescent="0.25">
      <c r="A8" s="8"/>
      <c r="B8" s="48">
        <v>3</v>
      </c>
      <c r="C8" s="48"/>
      <c r="D8" s="10">
        <v>103</v>
      </c>
      <c r="E8" s="26" t="s">
        <v>43</v>
      </c>
      <c r="F8" s="27">
        <v>1</v>
      </c>
      <c r="G8" s="28">
        <v>3</v>
      </c>
      <c r="H8" s="29">
        <v>1164.8</v>
      </c>
      <c r="I8" s="29">
        <v>1142.9000000000001</v>
      </c>
      <c r="J8" s="5"/>
    </row>
    <row r="9" spans="1:10" ht="32.25" customHeight="1" x14ac:dyDescent="0.25">
      <c r="A9" s="8"/>
      <c r="B9" s="48">
        <v>4</v>
      </c>
      <c r="C9" s="48"/>
      <c r="D9" s="10">
        <v>104</v>
      </c>
      <c r="E9" s="26" t="s">
        <v>42</v>
      </c>
      <c r="F9" s="27">
        <v>1</v>
      </c>
      <c r="G9" s="28">
        <v>4</v>
      </c>
      <c r="H9" s="29">
        <v>93535</v>
      </c>
      <c r="I9" s="29">
        <v>93530</v>
      </c>
      <c r="J9" s="5"/>
    </row>
    <row r="10" spans="1:10" ht="12.75" customHeight="1" x14ac:dyDescent="0.25">
      <c r="A10" s="8"/>
      <c r="B10" s="48">
        <v>5</v>
      </c>
      <c r="C10" s="48"/>
      <c r="D10" s="10">
        <v>105</v>
      </c>
      <c r="E10" s="26" t="s">
        <v>41</v>
      </c>
      <c r="F10" s="27">
        <v>1</v>
      </c>
      <c r="G10" s="28">
        <v>5</v>
      </c>
      <c r="H10" s="29">
        <v>8</v>
      </c>
      <c r="I10" s="29">
        <v>8</v>
      </c>
      <c r="J10" s="5"/>
    </row>
    <row r="11" spans="1:10" ht="32.25" customHeight="1" x14ac:dyDescent="0.25">
      <c r="A11" s="8"/>
      <c r="B11" s="48">
        <v>6</v>
      </c>
      <c r="C11" s="48"/>
      <c r="D11" s="10">
        <v>106</v>
      </c>
      <c r="E11" s="26" t="s">
        <v>40</v>
      </c>
      <c r="F11" s="27">
        <v>1</v>
      </c>
      <c r="G11" s="28">
        <v>6</v>
      </c>
      <c r="H11" s="29">
        <v>14118.4</v>
      </c>
      <c r="I11" s="29">
        <v>14113.8</v>
      </c>
      <c r="J11" s="5"/>
    </row>
    <row r="12" spans="1:10" ht="12.75" customHeight="1" x14ac:dyDescent="0.25">
      <c r="A12" s="8"/>
      <c r="B12" s="48">
        <v>11</v>
      </c>
      <c r="C12" s="48"/>
      <c r="D12" s="10">
        <v>111</v>
      </c>
      <c r="E12" s="26" t="s">
        <v>39</v>
      </c>
      <c r="F12" s="27">
        <v>1</v>
      </c>
      <c r="G12" s="28">
        <v>11</v>
      </c>
      <c r="H12" s="29">
        <v>589.6</v>
      </c>
      <c r="I12" s="29">
        <v>75.8</v>
      </c>
      <c r="J12" s="5"/>
    </row>
    <row r="13" spans="1:10" ht="12.75" customHeight="1" x14ac:dyDescent="0.25">
      <c r="A13" s="8"/>
      <c r="B13" s="48">
        <v>13</v>
      </c>
      <c r="C13" s="48"/>
      <c r="D13" s="10">
        <v>113</v>
      </c>
      <c r="E13" s="26" t="s">
        <v>38</v>
      </c>
      <c r="F13" s="27">
        <v>1</v>
      </c>
      <c r="G13" s="28">
        <v>13</v>
      </c>
      <c r="H13" s="29">
        <v>11049.2</v>
      </c>
      <c r="I13" s="29">
        <v>10924.3</v>
      </c>
      <c r="J13" s="5"/>
    </row>
    <row r="14" spans="1:10" ht="12.75" customHeight="1" x14ac:dyDescent="0.25">
      <c r="A14" s="8"/>
      <c r="B14" s="50">
        <v>2</v>
      </c>
      <c r="C14" s="50"/>
      <c r="D14" s="10">
        <v>203</v>
      </c>
      <c r="E14" s="30" t="s">
        <v>37</v>
      </c>
      <c r="F14" s="31">
        <v>2</v>
      </c>
      <c r="G14" s="32"/>
      <c r="H14" s="33">
        <v>1514</v>
      </c>
      <c r="I14" s="33">
        <f>I15</f>
        <v>1514</v>
      </c>
      <c r="J14" s="5"/>
    </row>
    <row r="15" spans="1:10" ht="12.75" customHeight="1" x14ac:dyDescent="0.25">
      <c r="A15" s="8"/>
      <c r="B15" s="48">
        <v>3</v>
      </c>
      <c r="C15" s="48"/>
      <c r="D15" s="10">
        <v>203</v>
      </c>
      <c r="E15" s="26" t="s">
        <v>36</v>
      </c>
      <c r="F15" s="27">
        <v>2</v>
      </c>
      <c r="G15" s="28">
        <v>3</v>
      </c>
      <c r="H15" s="29">
        <v>1514</v>
      </c>
      <c r="I15" s="29">
        <v>1514</v>
      </c>
      <c r="J15" s="5"/>
    </row>
    <row r="16" spans="1:10" ht="21.75" customHeight="1" x14ac:dyDescent="0.25">
      <c r="A16" s="8"/>
      <c r="B16" s="50">
        <v>3</v>
      </c>
      <c r="C16" s="50"/>
      <c r="D16" s="10">
        <v>310</v>
      </c>
      <c r="E16" s="30" t="s">
        <v>35</v>
      </c>
      <c r="F16" s="31">
        <v>3</v>
      </c>
      <c r="G16" s="32"/>
      <c r="H16" s="33">
        <v>2314.5</v>
      </c>
      <c r="I16" s="33">
        <f>I17</f>
        <v>1999.3</v>
      </c>
      <c r="J16" s="5"/>
    </row>
    <row r="17" spans="1:11" ht="21.75" customHeight="1" x14ac:dyDescent="0.25">
      <c r="A17" s="8"/>
      <c r="B17" s="48">
        <v>10</v>
      </c>
      <c r="C17" s="48"/>
      <c r="D17" s="10">
        <v>310</v>
      </c>
      <c r="E17" s="26" t="s">
        <v>34</v>
      </c>
      <c r="F17" s="27">
        <v>3</v>
      </c>
      <c r="G17" s="28">
        <v>10</v>
      </c>
      <c r="H17" s="29">
        <v>2314.5</v>
      </c>
      <c r="I17" s="29">
        <v>1999.3</v>
      </c>
      <c r="J17" s="5"/>
    </row>
    <row r="18" spans="1:11" ht="12.75" customHeight="1" x14ac:dyDescent="0.25">
      <c r="A18" s="8"/>
      <c r="B18" s="50">
        <v>4</v>
      </c>
      <c r="C18" s="50"/>
      <c r="D18" s="10">
        <v>412</v>
      </c>
      <c r="E18" s="30" t="s">
        <v>33</v>
      </c>
      <c r="F18" s="31">
        <v>4</v>
      </c>
      <c r="G18" s="32"/>
      <c r="H18" s="33">
        <v>70837.5</v>
      </c>
      <c r="I18" s="33">
        <f>I19+I20+I21+I22</f>
        <v>66906.100000000006</v>
      </c>
      <c r="J18" s="5"/>
    </row>
    <row r="19" spans="1:11" ht="12.75" customHeight="1" x14ac:dyDescent="0.25">
      <c r="A19" s="8"/>
      <c r="B19" s="48">
        <v>5</v>
      </c>
      <c r="C19" s="48"/>
      <c r="D19" s="10">
        <v>405</v>
      </c>
      <c r="E19" s="26" t="s">
        <v>32</v>
      </c>
      <c r="F19" s="27">
        <v>4</v>
      </c>
      <c r="G19" s="28">
        <v>5</v>
      </c>
      <c r="H19" s="29">
        <v>100</v>
      </c>
      <c r="I19" s="29">
        <v>100</v>
      </c>
      <c r="J19" s="5"/>
    </row>
    <row r="20" spans="1:11" ht="12.75" customHeight="1" x14ac:dyDescent="0.25">
      <c r="A20" s="8"/>
      <c r="B20" s="48">
        <v>8</v>
      </c>
      <c r="C20" s="48"/>
      <c r="D20" s="10">
        <v>408</v>
      </c>
      <c r="E20" s="26" t="s">
        <v>31</v>
      </c>
      <c r="F20" s="27">
        <v>4</v>
      </c>
      <c r="G20" s="28">
        <v>8</v>
      </c>
      <c r="H20" s="29">
        <v>11300</v>
      </c>
      <c r="I20" s="29">
        <v>11300</v>
      </c>
      <c r="J20" s="5"/>
    </row>
    <row r="21" spans="1:11" ht="12.75" customHeight="1" x14ac:dyDescent="0.25">
      <c r="A21" s="8"/>
      <c r="B21" s="48">
        <v>9</v>
      </c>
      <c r="C21" s="48"/>
      <c r="D21" s="10">
        <v>409</v>
      </c>
      <c r="E21" s="26" t="s">
        <v>30</v>
      </c>
      <c r="F21" s="27">
        <v>4</v>
      </c>
      <c r="G21" s="28">
        <v>9</v>
      </c>
      <c r="H21" s="29">
        <v>53951</v>
      </c>
      <c r="I21" s="29">
        <v>50086.9</v>
      </c>
      <c r="J21" s="5"/>
    </row>
    <row r="22" spans="1:11" ht="12.75" customHeight="1" x14ac:dyDescent="0.25">
      <c r="A22" s="8"/>
      <c r="B22" s="48">
        <v>12</v>
      </c>
      <c r="C22" s="48"/>
      <c r="D22" s="10">
        <v>412</v>
      </c>
      <c r="E22" s="26" t="s">
        <v>29</v>
      </c>
      <c r="F22" s="27">
        <v>4</v>
      </c>
      <c r="G22" s="28">
        <v>12</v>
      </c>
      <c r="H22" s="29">
        <v>5486.5</v>
      </c>
      <c r="I22" s="29">
        <v>5419.2</v>
      </c>
      <c r="J22" s="5"/>
    </row>
    <row r="23" spans="1:11" ht="12.75" customHeight="1" x14ac:dyDescent="0.25">
      <c r="A23" s="8"/>
      <c r="B23" s="50">
        <v>5</v>
      </c>
      <c r="C23" s="50"/>
      <c r="D23" s="10">
        <v>505</v>
      </c>
      <c r="E23" s="30" t="s">
        <v>28</v>
      </c>
      <c r="F23" s="31">
        <v>5</v>
      </c>
      <c r="G23" s="32"/>
      <c r="H23" s="33">
        <v>373095.4</v>
      </c>
      <c r="I23" s="33">
        <f>I24+I25+I26+I27</f>
        <v>308488.80000000005</v>
      </c>
      <c r="J23" s="5"/>
    </row>
    <row r="24" spans="1:11" ht="12.75" customHeight="1" x14ac:dyDescent="0.25">
      <c r="A24" s="8"/>
      <c r="B24" s="48">
        <v>1</v>
      </c>
      <c r="C24" s="48"/>
      <c r="D24" s="10">
        <v>501</v>
      </c>
      <c r="E24" s="26" t="s">
        <v>27</v>
      </c>
      <c r="F24" s="27">
        <v>5</v>
      </c>
      <c r="G24" s="28">
        <v>1</v>
      </c>
      <c r="H24" s="29">
        <v>17814.900000000001</v>
      </c>
      <c r="I24" s="29">
        <v>16327.6</v>
      </c>
      <c r="J24" s="5"/>
    </row>
    <row r="25" spans="1:11" ht="12.75" customHeight="1" x14ac:dyDescent="0.25">
      <c r="A25" s="8"/>
      <c r="B25" s="48">
        <v>2</v>
      </c>
      <c r="C25" s="48"/>
      <c r="D25" s="10">
        <v>502</v>
      </c>
      <c r="E25" s="26" t="s">
        <v>26</v>
      </c>
      <c r="F25" s="27">
        <v>5</v>
      </c>
      <c r="G25" s="28">
        <v>2</v>
      </c>
      <c r="H25" s="29">
        <v>66532.2</v>
      </c>
      <c r="I25" s="29">
        <v>66532.2</v>
      </c>
      <c r="J25" s="5"/>
    </row>
    <row r="26" spans="1:11" ht="12.75" customHeight="1" x14ac:dyDescent="0.25">
      <c r="A26" s="8"/>
      <c r="B26" s="48">
        <v>3</v>
      </c>
      <c r="C26" s="48"/>
      <c r="D26" s="10">
        <v>503</v>
      </c>
      <c r="E26" s="26" t="s">
        <v>25</v>
      </c>
      <c r="F26" s="27">
        <v>5</v>
      </c>
      <c r="G26" s="28">
        <v>3</v>
      </c>
      <c r="H26" s="29">
        <v>33568.300000000003</v>
      </c>
      <c r="I26" s="29">
        <v>32155.8</v>
      </c>
      <c r="J26" s="5"/>
    </row>
    <row r="27" spans="1:11" ht="12.75" customHeight="1" x14ac:dyDescent="0.25">
      <c r="A27" s="8"/>
      <c r="B27" s="48">
        <v>5</v>
      </c>
      <c r="C27" s="48"/>
      <c r="D27" s="10">
        <v>505</v>
      </c>
      <c r="E27" s="26" t="s">
        <v>24</v>
      </c>
      <c r="F27" s="27">
        <v>5</v>
      </c>
      <c r="G27" s="28">
        <v>5</v>
      </c>
      <c r="H27" s="29">
        <v>255180</v>
      </c>
      <c r="I27" s="29">
        <v>193473.2</v>
      </c>
      <c r="J27" s="5"/>
    </row>
    <row r="28" spans="1:11" ht="12.75" customHeight="1" x14ac:dyDescent="0.25">
      <c r="A28" s="8"/>
      <c r="B28" s="50">
        <v>6</v>
      </c>
      <c r="C28" s="50"/>
      <c r="D28" s="10">
        <v>605</v>
      </c>
      <c r="E28" s="30" t="s">
        <v>23</v>
      </c>
      <c r="F28" s="31">
        <v>6</v>
      </c>
      <c r="G28" s="32"/>
      <c r="H28" s="33">
        <v>7109.9</v>
      </c>
      <c r="I28" s="33">
        <f>I29</f>
        <v>7109.9</v>
      </c>
      <c r="J28" s="5"/>
    </row>
    <row r="29" spans="1:11" ht="12.75" customHeight="1" x14ac:dyDescent="0.25">
      <c r="A29" s="8"/>
      <c r="B29" s="48">
        <v>5</v>
      </c>
      <c r="C29" s="48"/>
      <c r="D29" s="10">
        <v>605</v>
      </c>
      <c r="E29" s="26" t="s">
        <v>22</v>
      </c>
      <c r="F29" s="27">
        <v>6</v>
      </c>
      <c r="G29" s="28">
        <v>5</v>
      </c>
      <c r="H29" s="29">
        <v>7109.9</v>
      </c>
      <c r="I29" s="29">
        <v>7109.9</v>
      </c>
      <c r="J29" s="5"/>
    </row>
    <row r="30" spans="1:11" ht="12.75" customHeight="1" x14ac:dyDescent="0.25">
      <c r="A30" s="8"/>
      <c r="B30" s="50">
        <v>7</v>
      </c>
      <c r="C30" s="50"/>
      <c r="D30" s="10">
        <v>709</v>
      </c>
      <c r="E30" s="30" t="s">
        <v>21</v>
      </c>
      <c r="F30" s="31">
        <v>7</v>
      </c>
      <c r="G30" s="32"/>
      <c r="H30" s="33">
        <v>641974.1</v>
      </c>
      <c r="I30" s="33">
        <f>I31+I32+I33+I34+I35</f>
        <v>629544.20000000007</v>
      </c>
      <c r="J30" s="5"/>
    </row>
    <row r="31" spans="1:11" ht="12.75" customHeight="1" x14ac:dyDescent="0.25">
      <c r="A31" s="8"/>
      <c r="B31" s="48">
        <v>1</v>
      </c>
      <c r="C31" s="48"/>
      <c r="D31" s="10">
        <v>701</v>
      </c>
      <c r="E31" s="26" t="s">
        <v>20</v>
      </c>
      <c r="F31" s="27">
        <v>7</v>
      </c>
      <c r="G31" s="28">
        <v>1</v>
      </c>
      <c r="H31" s="29">
        <v>186007.5</v>
      </c>
      <c r="I31" s="29">
        <v>184307.4</v>
      </c>
      <c r="J31" s="5"/>
    </row>
    <row r="32" spans="1:11" ht="12.75" customHeight="1" x14ac:dyDescent="0.25">
      <c r="A32" s="8"/>
      <c r="B32" s="48">
        <v>2</v>
      </c>
      <c r="C32" s="48"/>
      <c r="D32" s="10">
        <v>702</v>
      </c>
      <c r="E32" s="26" t="s">
        <v>19</v>
      </c>
      <c r="F32" s="27">
        <v>7</v>
      </c>
      <c r="G32" s="28">
        <v>2</v>
      </c>
      <c r="H32" s="29">
        <v>402447.4</v>
      </c>
      <c r="I32" s="29">
        <v>391717.6</v>
      </c>
      <c r="J32" s="5"/>
      <c r="K32" s="45"/>
    </row>
    <row r="33" spans="1:10" ht="12.75" customHeight="1" x14ac:dyDescent="0.25">
      <c r="A33" s="8"/>
      <c r="B33" s="48">
        <v>3</v>
      </c>
      <c r="C33" s="48"/>
      <c r="D33" s="10">
        <v>703</v>
      </c>
      <c r="E33" s="26" t="s">
        <v>18</v>
      </c>
      <c r="F33" s="27">
        <v>7</v>
      </c>
      <c r="G33" s="28">
        <v>3</v>
      </c>
      <c r="H33" s="29">
        <v>36647.800000000003</v>
      </c>
      <c r="I33" s="29">
        <v>36647.800000000003</v>
      </c>
      <c r="J33" s="5"/>
    </row>
    <row r="34" spans="1:10" ht="12.75" customHeight="1" x14ac:dyDescent="0.25">
      <c r="A34" s="8"/>
      <c r="B34" s="48">
        <v>7</v>
      </c>
      <c r="C34" s="48"/>
      <c r="D34" s="10">
        <v>707</v>
      </c>
      <c r="E34" s="26" t="s">
        <v>17</v>
      </c>
      <c r="F34" s="27">
        <v>7</v>
      </c>
      <c r="G34" s="28">
        <v>7</v>
      </c>
      <c r="H34" s="29">
        <v>4459</v>
      </c>
      <c r="I34" s="29">
        <v>4459</v>
      </c>
      <c r="J34" s="5"/>
    </row>
    <row r="35" spans="1:10" ht="12.75" customHeight="1" x14ac:dyDescent="0.25">
      <c r="A35" s="8"/>
      <c r="B35" s="48">
        <v>9</v>
      </c>
      <c r="C35" s="48"/>
      <c r="D35" s="10">
        <v>709</v>
      </c>
      <c r="E35" s="26" t="s">
        <v>16</v>
      </c>
      <c r="F35" s="27">
        <v>7</v>
      </c>
      <c r="G35" s="28">
        <v>9</v>
      </c>
      <c r="H35" s="29">
        <v>12412.4</v>
      </c>
      <c r="I35" s="29">
        <v>12412.4</v>
      </c>
      <c r="J35" s="5"/>
    </row>
    <row r="36" spans="1:10" ht="12.75" customHeight="1" x14ac:dyDescent="0.25">
      <c r="A36" s="8"/>
      <c r="B36" s="50">
        <v>8</v>
      </c>
      <c r="C36" s="50"/>
      <c r="D36" s="10">
        <v>801</v>
      </c>
      <c r="E36" s="30" t="s">
        <v>15</v>
      </c>
      <c r="F36" s="31">
        <v>8</v>
      </c>
      <c r="G36" s="32"/>
      <c r="H36" s="33">
        <v>198028.79999999999</v>
      </c>
      <c r="I36" s="33">
        <f>I37</f>
        <v>198028.79999999999</v>
      </c>
      <c r="J36" s="5"/>
    </row>
    <row r="37" spans="1:10" ht="12.75" customHeight="1" x14ac:dyDescent="0.25">
      <c r="A37" s="8"/>
      <c r="B37" s="48">
        <v>1</v>
      </c>
      <c r="C37" s="48"/>
      <c r="D37" s="10">
        <v>801</v>
      </c>
      <c r="E37" s="26" t="s">
        <v>14</v>
      </c>
      <c r="F37" s="27">
        <v>8</v>
      </c>
      <c r="G37" s="28">
        <v>1</v>
      </c>
      <c r="H37" s="29">
        <v>198028.79999999999</v>
      </c>
      <c r="I37" s="29">
        <v>198028.79999999999</v>
      </c>
      <c r="J37" s="5"/>
    </row>
    <row r="38" spans="1:10" ht="12.75" customHeight="1" x14ac:dyDescent="0.25">
      <c r="A38" s="8"/>
      <c r="B38" s="50">
        <v>10</v>
      </c>
      <c r="C38" s="50"/>
      <c r="D38" s="10">
        <v>1006</v>
      </c>
      <c r="E38" s="30" t="s">
        <v>13</v>
      </c>
      <c r="F38" s="31">
        <v>10</v>
      </c>
      <c r="G38" s="32"/>
      <c r="H38" s="33">
        <v>36627.4</v>
      </c>
      <c r="I38" s="33">
        <f>I39+I40+I41+I42</f>
        <v>33493.199999999997</v>
      </c>
      <c r="J38" s="5"/>
    </row>
    <row r="39" spans="1:10" ht="12.75" customHeight="1" x14ac:dyDescent="0.25">
      <c r="A39" s="8"/>
      <c r="B39" s="48">
        <v>1</v>
      </c>
      <c r="C39" s="48"/>
      <c r="D39" s="10">
        <v>1001</v>
      </c>
      <c r="E39" s="26" t="s">
        <v>12</v>
      </c>
      <c r="F39" s="27">
        <v>10</v>
      </c>
      <c r="G39" s="28">
        <v>1</v>
      </c>
      <c r="H39" s="29">
        <v>4811.8</v>
      </c>
      <c r="I39" s="29">
        <v>4811.8</v>
      </c>
      <c r="J39" s="5"/>
    </row>
    <row r="40" spans="1:10" ht="12.75" customHeight="1" x14ac:dyDescent="0.25">
      <c r="A40" s="8"/>
      <c r="B40" s="48">
        <v>3</v>
      </c>
      <c r="C40" s="48"/>
      <c r="D40" s="10">
        <v>1003</v>
      </c>
      <c r="E40" s="26" t="s">
        <v>11</v>
      </c>
      <c r="F40" s="27">
        <v>10</v>
      </c>
      <c r="G40" s="28">
        <v>3</v>
      </c>
      <c r="H40" s="29">
        <v>660.8</v>
      </c>
      <c r="I40" s="29">
        <v>560.70000000000005</v>
      </c>
      <c r="J40" s="5"/>
    </row>
    <row r="41" spans="1:10" ht="12.75" customHeight="1" x14ac:dyDescent="0.25">
      <c r="A41" s="8"/>
      <c r="B41" s="48">
        <v>4</v>
      </c>
      <c r="C41" s="48"/>
      <c r="D41" s="10">
        <v>1004</v>
      </c>
      <c r="E41" s="26" t="s">
        <v>10</v>
      </c>
      <c r="F41" s="27">
        <v>10</v>
      </c>
      <c r="G41" s="28">
        <v>4</v>
      </c>
      <c r="H41" s="29">
        <v>27124.2</v>
      </c>
      <c r="I41" s="29">
        <f>25790.1-1700</f>
        <v>24090.1</v>
      </c>
      <c r="J41" s="5"/>
    </row>
    <row r="42" spans="1:10" ht="12.75" customHeight="1" x14ac:dyDescent="0.25">
      <c r="A42" s="8"/>
      <c r="B42" s="48">
        <v>6</v>
      </c>
      <c r="C42" s="48"/>
      <c r="D42" s="10">
        <v>1006</v>
      </c>
      <c r="E42" s="26" t="s">
        <v>9</v>
      </c>
      <c r="F42" s="27">
        <v>10</v>
      </c>
      <c r="G42" s="28">
        <v>6</v>
      </c>
      <c r="H42" s="29">
        <v>4030.6</v>
      </c>
      <c r="I42" s="29">
        <v>4030.6</v>
      </c>
      <c r="J42" s="5"/>
    </row>
    <row r="43" spans="1:10" ht="12.75" customHeight="1" x14ac:dyDescent="0.25">
      <c r="A43" s="8"/>
      <c r="B43" s="50">
        <v>11</v>
      </c>
      <c r="C43" s="50"/>
      <c r="D43" s="10">
        <v>1103</v>
      </c>
      <c r="E43" s="30" t="s">
        <v>8</v>
      </c>
      <c r="F43" s="31">
        <v>11</v>
      </c>
      <c r="G43" s="32"/>
      <c r="H43" s="33">
        <v>32266.1</v>
      </c>
      <c r="I43" s="33">
        <f>I44+I45+I46</f>
        <v>32252.9</v>
      </c>
      <c r="J43" s="5"/>
    </row>
    <row r="44" spans="1:10" ht="12.75" customHeight="1" x14ac:dyDescent="0.25">
      <c r="A44" s="8"/>
      <c r="B44" s="48">
        <v>1</v>
      </c>
      <c r="C44" s="48"/>
      <c r="D44" s="10">
        <v>1101</v>
      </c>
      <c r="E44" s="26" t="s">
        <v>7</v>
      </c>
      <c r="F44" s="27">
        <v>11</v>
      </c>
      <c r="G44" s="28">
        <v>1</v>
      </c>
      <c r="H44" s="29">
        <v>523.4</v>
      </c>
      <c r="I44" s="29">
        <v>523.4</v>
      </c>
      <c r="J44" s="5"/>
    </row>
    <row r="45" spans="1:10" ht="12.75" customHeight="1" x14ac:dyDescent="0.25">
      <c r="A45" s="8"/>
      <c r="B45" s="48">
        <v>2</v>
      </c>
      <c r="C45" s="48"/>
      <c r="D45" s="10">
        <v>1102</v>
      </c>
      <c r="E45" s="26" t="s">
        <v>6</v>
      </c>
      <c r="F45" s="27">
        <v>11</v>
      </c>
      <c r="G45" s="28">
        <v>2</v>
      </c>
      <c r="H45" s="29">
        <v>14915.2</v>
      </c>
      <c r="I45" s="29">
        <v>14915.2</v>
      </c>
      <c r="J45" s="5"/>
    </row>
    <row r="46" spans="1:10" ht="12.75" customHeight="1" x14ac:dyDescent="0.25">
      <c r="A46" s="8"/>
      <c r="B46" s="48">
        <v>3</v>
      </c>
      <c r="C46" s="48"/>
      <c r="D46" s="10">
        <v>1103</v>
      </c>
      <c r="E46" s="26" t="s">
        <v>5</v>
      </c>
      <c r="F46" s="27">
        <v>11</v>
      </c>
      <c r="G46" s="28">
        <v>3</v>
      </c>
      <c r="H46" s="29">
        <v>16827.5</v>
      </c>
      <c r="I46" s="29">
        <v>16814.3</v>
      </c>
      <c r="J46" s="5"/>
    </row>
    <row r="47" spans="1:10" ht="16.5" customHeight="1" x14ac:dyDescent="0.25">
      <c r="A47" s="8"/>
      <c r="B47" s="50">
        <v>13</v>
      </c>
      <c r="C47" s="50"/>
      <c r="D47" s="10">
        <v>1301</v>
      </c>
      <c r="E47" s="30" t="s">
        <v>4</v>
      </c>
      <c r="F47" s="31">
        <v>13</v>
      </c>
      <c r="G47" s="32"/>
      <c r="H47" s="33">
        <v>740</v>
      </c>
      <c r="I47" s="33">
        <v>8.1</v>
      </c>
      <c r="J47" s="5"/>
    </row>
    <row r="48" spans="1:10" ht="16.5" customHeight="1" thickBot="1" x14ac:dyDescent="0.3">
      <c r="A48" s="8"/>
      <c r="B48" s="49">
        <v>1</v>
      </c>
      <c r="C48" s="49"/>
      <c r="D48" s="9">
        <v>1301</v>
      </c>
      <c r="E48" s="34" t="s">
        <v>3</v>
      </c>
      <c r="F48" s="35">
        <v>13</v>
      </c>
      <c r="G48" s="36">
        <v>1</v>
      </c>
      <c r="H48" s="37">
        <v>740</v>
      </c>
      <c r="I48" s="37">
        <v>8.1</v>
      </c>
      <c r="J48" s="5"/>
    </row>
    <row r="49" spans="1:10" ht="12.75" hidden="1" customHeight="1" x14ac:dyDescent="0.25">
      <c r="A49" s="8"/>
      <c r="B49" s="7"/>
      <c r="C49" s="7"/>
      <c r="D49" s="6">
        <v>1301</v>
      </c>
      <c r="E49" s="38" t="s">
        <v>2</v>
      </c>
      <c r="F49" s="38">
        <v>0</v>
      </c>
      <c r="G49" s="38">
        <v>0</v>
      </c>
      <c r="H49" s="39">
        <v>1488148523.5599999</v>
      </c>
      <c r="I49" s="39">
        <v>1588937172.7</v>
      </c>
      <c r="J49" s="5"/>
    </row>
    <row r="50" spans="1:10" ht="12.75" customHeight="1" thickBot="1" x14ac:dyDescent="0.3">
      <c r="A50" s="4"/>
      <c r="B50" s="3"/>
      <c r="C50" s="3"/>
      <c r="D50" s="2"/>
      <c r="E50" s="40" t="s">
        <v>1</v>
      </c>
      <c r="F50" s="41"/>
      <c r="G50" s="42"/>
      <c r="H50" s="43">
        <v>1488148.5</v>
      </c>
      <c r="I50" s="43">
        <f>I6+I14+I16+I18+I23+I28+I30+I36+I38+I43+I47</f>
        <v>1402315.9000000001</v>
      </c>
      <c r="J50" s="1"/>
    </row>
    <row r="51" spans="1:10" ht="12.75" customHeight="1" x14ac:dyDescent="0.25">
      <c r="A51" s="1" t="s">
        <v>0</v>
      </c>
      <c r="B51" s="1"/>
      <c r="C51" s="1"/>
      <c r="D51" s="1"/>
      <c r="E51" s="1"/>
      <c r="F51" s="1"/>
      <c r="G51" s="1"/>
      <c r="H51" s="1"/>
      <c r="I51" s="1"/>
      <c r="J51" s="1"/>
    </row>
  </sheetData>
  <mergeCells count="44">
    <mergeCell ref="B6:C6"/>
    <mergeCell ref="B14:C14"/>
    <mergeCell ref="B16:C16"/>
    <mergeCell ref="B18:C18"/>
    <mergeCell ref="B23:C23"/>
    <mergeCell ref="B26:C26"/>
    <mergeCell ref="B27:C27"/>
    <mergeCell ref="B28:C28"/>
    <mergeCell ref="B12:C12"/>
    <mergeCell ref="B13:C13"/>
    <mergeCell ref="B15:C15"/>
    <mergeCell ref="B17:C17"/>
    <mergeCell ref="B33:C33"/>
    <mergeCell ref="B30:C30"/>
    <mergeCell ref="B43:C43"/>
    <mergeCell ref="B47:C47"/>
    <mergeCell ref="B7:C7"/>
    <mergeCell ref="B8:C8"/>
    <mergeCell ref="B9:C9"/>
    <mergeCell ref="B10:C10"/>
    <mergeCell ref="B11:C11"/>
    <mergeCell ref="B19:C19"/>
    <mergeCell ref="B20:C20"/>
    <mergeCell ref="B21:C21"/>
    <mergeCell ref="B22:C22"/>
    <mergeCell ref="B24:C24"/>
    <mergeCell ref="B25:C25"/>
    <mergeCell ref="B41:C41"/>
    <mergeCell ref="E2:I2"/>
    <mergeCell ref="B46:C46"/>
    <mergeCell ref="B48:C48"/>
    <mergeCell ref="B34:C34"/>
    <mergeCell ref="B35:C35"/>
    <mergeCell ref="B37:C37"/>
    <mergeCell ref="B39:C39"/>
    <mergeCell ref="B40:C40"/>
    <mergeCell ref="B36:C36"/>
    <mergeCell ref="B38:C38"/>
    <mergeCell ref="B42:C42"/>
    <mergeCell ref="B44:C44"/>
    <mergeCell ref="B45:C45"/>
    <mergeCell ref="B29:C29"/>
    <mergeCell ref="B31:C31"/>
    <mergeCell ref="B32:C32"/>
  </mergeCells>
  <pageMargins left="0.59055118110236227" right="0.19685039370078741" top="0.59055118110236227" bottom="0.39370078740157483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КФСР_1</vt:lpstr>
      <vt:lpstr>КФСР_1!Заголовки_для_печати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2023-11-09T12:45:21Z</cp:lastPrinted>
  <dcterms:created xsi:type="dcterms:W3CDTF">2023-11-02T13:38:42Z</dcterms:created>
  <dcterms:modified xsi:type="dcterms:W3CDTF">2023-11-15T06:20:03Z</dcterms:modified>
</cp:coreProperties>
</file>