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.98\бюджетный отдел\МУНИЦИПАЛЬНЫЙ ОКРУГ\СЕССИИ СОБРАНИЯ ДЕПУТАТОВ 2024\ОТЧЕТ об исполнении бюджета 2023\СМИ\"/>
    </mc:Choice>
  </mc:AlternateContent>
  <bookViews>
    <workbookView xWindow="0" yWindow="0" windowWidth="23040" windowHeight="9384"/>
  </bookViews>
  <sheets>
    <sheet name="Источники" sheetId="4" r:id="rId1"/>
  </sheets>
  <definedNames>
    <definedName name="_xlnm.Print_Titles" localSheetId="0">Источники!$4:$4</definedName>
    <definedName name="_xlnm.Print_Area" localSheetId="0">Источники!$A$1:$E$18</definedName>
  </definedNames>
  <calcPr calcId="152511"/>
</workbook>
</file>

<file path=xl/calcChain.xml><?xml version="1.0" encoding="utf-8"?>
<calcChain xmlns="http://schemas.openxmlformats.org/spreadsheetml/2006/main">
  <c r="D15" i="4" l="1"/>
  <c r="C15" i="4"/>
  <c r="E14" i="4"/>
  <c r="C14" i="4"/>
  <c r="E12" i="4"/>
  <c r="D12" i="4"/>
  <c r="D5" i="4" s="1"/>
  <c r="C12" i="4"/>
  <c r="C5" i="4" s="1"/>
  <c r="E6" i="4"/>
  <c r="E5" i="4" s="1"/>
  <c r="D6" i="4"/>
  <c r="C6" i="4"/>
</calcChain>
</file>

<file path=xl/sharedStrings.xml><?xml version="1.0" encoding="utf-8"?>
<sst xmlns="http://schemas.openxmlformats.org/spreadsheetml/2006/main" count="30" uniqueCount="30">
  <si>
    <t>х</t>
  </si>
  <si>
    <t>Источники финансирования дефицита бюджетов - всего</t>
  </si>
  <si>
    <t>Кредиты кредитных организаций в валюте Российской Федерации</t>
  </si>
  <si>
    <t xml:space="preserve"> 000 0102000000 0000 000</t>
  </si>
  <si>
    <t>Привлечение кредитов от кредитных организаций бюджетами муниципальных округов в валюте Российской Федерации</t>
  </si>
  <si>
    <t xml:space="preserve"> 000 0102000014 0000 710</t>
  </si>
  <si>
    <t>Бюджетные кредиты из других бюджетов бюджетной системы Российской Федерации</t>
  </si>
  <si>
    <t xml:space="preserve"> 000 0103000000 0000 000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</si>
  <si>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</si>
  <si>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000 0103010014 0000 710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</si>
  <si>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</si>
  <si>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 000 0103010014 0000 810</t>
  </si>
  <si>
    <t>Иные источники внутреннего финансирования дефицитов бюджетов</t>
  </si>
  <si>
    <t xml:space="preserve"> 000 0106000000 0000 000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</si>
  <si>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</si>
  <si>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</si>
  <si>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Изменение остатков средств на счетах по учету средств бюджетов</t>
  </si>
  <si>
    <t xml:space="preserve"> 000 0105000000 0000 000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</si>
  <si>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</si>
  <si>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</si>
  <si>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прочих остатков денежных средств бюджетов муниципальных округов</t>
  </si>
  <si>
    <t xml:space="preserve"> 000 0105020114 0000 610</t>
  </si>
  <si>
    <t xml:space="preserve"> Наименование показателя</t>
  </si>
  <si>
    <t>КБК</t>
  </si>
  <si>
    <t>Исполнено,    рублей</t>
  </si>
  <si>
    <t>Бюджетные назначения, утвержденные решением Собрания депутатов  Каргопольского муниципального округа,          рублей</t>
  </si>
  <si>
    <t>Погашение кредитов от кредитных организаций бюджетами муниципальных округов в валюте Российской Федерации</t>
  </si>
  <si>
    <t xml:space="preserve"> 000 0102000014 0000 810</t>
  </si>
  <si>
    <t xml:space="preserve">Утвержденные бюджетные назначения в соответствии с кассовым планом и сводной бюджетной роспиью, рублей </t>
  </si>
  <si>
    <t>ИСПОЛНЕНИЕ БЮДЖЕТА КАРГОПОЛЬСКОГО МУНИЦИПАЛЬНОГО ОКРУГА АРХАНГЕЛЬСКОЙ ОБЛАСТИ ПО ИСТОЧНИКАМ ФИНАНСИРОВАНИЯ ДЕФИЦИТА БЮДЖЕТА ЗА 2023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</si>
</sst>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6" fillId="0" borderId="1" xfId="18" applyNumberFormat="1" applyProtection="1"/>
    <xf numFmtId="0" fontId="6" fillId="2" borderId="1" xfId="54" applyNumberFormat="1" applyProtection="1"/>
    <xf numFmtId="0" fontId="4" fillId="0" borderId="1" xfId="10" applyNumberFormat="1" applyBorder="1" applyProtection="1"/>
    <xf numFmtId="0" fontId="1" fillId="0" borderId="1" xfId="80" applyNumberFormat="1" applyBorder="1" applyProtection="1"/>
    <xf numFmtId="0" fontId="6" fillId="0" borderId="1" xfId="60" applyNumberFormat="1" applyBorder="1" applyProtection="1"/>
    <xf numFmtId="49" fontId="6" fillId="0" borderId="1" xfId="59" applyNumberFormat="1" applyBorder="1" applyProtection="1"/>
    <xf numFmtId="0" fontId="4" fillId="0" borderId="1" xfId="61" applyNumberFormat="1" applyBorder="1" applyProtection="1"/>
    <xf numFmtId="0" fontId="21" fillId="0" borderId="47" xfId="0" applyFont="1" applyFill="1" applyBorder="1" applyAlignment="1">
      <alignment horizontal="center" vertical="center"/>
    </xf>
    <xf numFmtId="0" fontId="21" fillId="0" borderId="48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49" fontId="17" fillId="0" borderId="48" xfId="0" applyNumberFormat="1" applyFont="1" applyFill="1" applyBorder="1" applyAlignment="1">
      <alignment horizontal="center" vertical="center" wrapText="1"/>
    </xf>
    <xf numFmtId="49" fontId="17" fillId="0" borderId="49" xfId="0" applyNumberFormat="1" applyFont="1" applyFill="1" applyBorder="1" applyAlignment="1">
      <alignment horizontal="center" vertical="center" wrapText="1"/>
    </xf>
    <xf numFmtId="0" fontId="4" fillId="0" borderId="1" xfId="15" applyNumberFormat="1" applyBorder="1" applyProtection="1"/>
    <xf numFmtId="0" fontId="4" fillId="0" borderId="1" xfId="93" applyNumberFormat="1" applyBorder="1" applyProtection="1"/>
    <xf numFmtId="0" fontId="4" fillId="0" borderId="1" xfId="77" applyNumberFormat="1" applyBorder="1" applyProtection="1"/>
    <xf numFmtId="0" fontId="9" fillId="0" borderId="1" xfId="34" applyNumberFormat="1" applyBorder="1" applyProtection="1"/>
    <xf numFmtId="49" fontId="20" fillId="0" borderId="46" xfId="88" applyNumberFormat="1" applyFont="1" applyBorder="1" applyProtection="1">
      <alignment horizontal="center"/>
    </xf>
    <xf numFmtId="49" fontId="22" fillId="0" borderId="46" xfId="88" applyNumberFormat="1" applyFont="1" applyBorder="1" applyProtection="1">
      <alignment horizontal="center"/>
    </xf>
    <xf numFmtId="49" fontId="20" fillId="0" borderId="46" xfId="88" applyNumberFormat="1" applyFont="1" applyFill="1" applyBorder="1" applyProtection="1">
      <alignment horizontal="center"/>
    </xf>
    <xf numFmtId="0" fontId="18" fillId="0" borderId="1" xfId="0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 wrapText="1"/>
    </xf>
    <xf numFmtId="0" fontId="19" fillId="4" borderId="50" xfId="62" applyNumberFormat="1" applyFont="1" applyFill="1" applyBorder="1" applyProtection="1">
      <alignment horizontal="left" wrapText="1"/>
    </xf>
    <xf numFmtId="49" fontId="19" fillId="4" borderId="51" xfId="39" applyNumberFormat="1" applyFont="1" applyFill="1" applyBorder="1" applyProtection="1">
      <alignment horizontal="center"/>
    </xf>
    <xf numFmtId="4" fontId="19" fillId="4" borderId="52" xfId="40" applyNumberFormat="1" applyFont="1" applyFill="1" applyBorder="1" applyProtection="1">
      <alignment horizontal="right"/>
    </xf>
    <xf numFmtId="4" fontId="19" fillId="4" borderId="53" xfId="40" applyNumberFormat="1" applyFont="1" applyFill="1" applyBorder="1" applyProtection="1">
      <alignment horizontal="right"/>
    </xf>
    <xf numFmtId="4" fontId="19" fillId="4" borderId="54" xfId="40" applyNumberFormat="1" applyFont="1" applyFill="1" applyBorder="1" applyProtection="1">
      <alignment horizontal="right"/>
    </xf>
    <xf numFmtId="0" fontId="19" fillId="0" borderId="46" xfId="48" applyNumberFormat="1" applyFont="1" applyBorder="1" applyProtection="1">
      <alignment horizontal="left" wrapText="1" indent="2"/>
    </xf>
    <xf numFmtId="4" fontId="19" fillId="0" borderId="46" xfId="64" applyNumberFormat="1" applyFont="1" applyBorder="1" applyProtection="1">
      <alignment horizontal="right"/>
    </xf>
    <xf numFmtId="0" fontId="12" fillId="0" borderId="46" xfId="48" applyNumberFormat="1" applyFont="1" applyBorder="1" applyProtection="1">
      <alignment horizontal="left" wrapText="1" indent="2"/>
    </xf>
    <xf numFmtId="4" fontId="12" fillId="0" borderId="46" xfId="64" applyNumberFormat="1" applyFont="1" applyBorder="1" applyProtection="1">
      <alignment horizontal="right"/>
    </xf>
    <xf numFmtId="4" fontId="12" fillId="0" borderId="46" xfId="75" applyNumberFormat="1" applyFont="1" applyBorder="1" applyProtection="1">
      <alignment horizontal="right"/>
    </xf>
    <xf numFmtId="0" fontId="19" fillId="0" borderId="46" xfId="48" applyNumberFormat="1" applyFont="1" applyFill="1" applyBorder="1" applyProtection="1">
      <alignment horizontal="left" wrapText="1" indent="2"/>
    </xf>
    <xf numFmtId="4" fontId="19" fillId="0" borderId="46" xfId="64" applyNumberFormat="1" applyFont="1" applyFill="1" applyBorder="1" applyProtection="1">
      <alignment horizontal="right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colors>
    <mruColors>
      <color rgb="FFFFCCFF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view="pageBreakPreview" topLeftCell="A12" zoomScaleNormal="100" zoomScaleSheetLayoutView="100" zoomScalePageLayoutView="70" workbookViewId="0">
      <selection activeCell="I4" sqref="I4"/>
    </sheetView>
  </sheetViews>
  <sheetFormatPr defaultColWidth="9.109375" defaultRowHeight="14.4" x14ac:dyDescent="0.3"/>
  <cols>
    <col min="1" max="1" width="49.44140625" style="1" customWidth="1"/>
    <col min="2" max="2" width="24.33203125" style="1" customWidth="1"/>
    <col min="3" max="3" width="17.88671875" style="1" customWidth="1"/>
    <col min="4" max="4" width="17.109375" style="1" customWidth="1"/>
    <col min="5" max="5" width="15.88671875" style="1" customWidth="1"/>
    <col min="6" max="6" width="9.6640625" style="1" customWidth="1"/>
    <col min="7" max="16384" width="9.109375" style="1"/>
  </cols>
  <sheetData>
    <row r="1" spans="1:6" ht="24" customHeight="1" x14ac:dyDescent="0.3">
      <c r="A1" s="22"/>
      <c r="B1" s="22"/>
      <c r="C1" s="22"/>
      <c r="D1" s="22"/>
      <c r="E1" s="22"/>
      <c r="F1" s="2"/>
    </row>
    <row r="2" spans="1:6" ht="58.5" customHeight="1" x14ac:dyDescent="0.3">
      <c r="A2" s="23" t="s">
        <v>29</v>
      </c>
      <c r="B2" s="23"/>
      <c r="C2" s="23"/>
      <c r="D2" s="23"/>
      <c r="E2" s="23"/>
      <c r="F2" s="2"/>
    </row>
    <row r="3" spans="1:6" ht="14.1" customHeight="1" thickBot="1" x14ac:dyDescent="0.35">
      <c r="A3" s="6"/>
      <c r="B3" s="7"/>
      <c r="C3" s="8"/>
      <c r="D3" s="9"/>
      <c r="E3" s="9"/>
      <c r="F3" s="2"/>
    </row>
    <row r="4" spans="1:6" ht="138" customHeight="1" thickBot="1" x14ac:dyDescent="0.35">
      <c r="A4" s="10" t="s">
        <v>22</v>
      </c>
      <c r="B4" s="11" t="s">
        <v>23</v>
      </c>
      <c r="C4" s="12" t="s">
        <v>25</v>
      </c>
      <c r="D4" s="13" t="s">
        <v>28</v>
      </c>
      <c r="E4" s="14" t="s">
        <v>24</v>
      </c>
      <c r="F4" s="5"/>
    </row>
    <row r="5" spans="1:6" ht="36.75" customHeight="1" x14ac:dyDescent="0.3">
      <c r="A5" s="24" t="s">
        <v>1</v>
      </c>
      <c r="B5" s="25" t="s">
        <v>0</v>
      </c>
      <c r="C5" s="26">
        <f>C6+C9+C12+C14</f>
        <v>58988883.879999876</v>
      </c>
      <c r="D5" s="27">
        <f>D6+D9+D12+D14</f>
        <v>58988883.880000003</v>
      </c>
      <c r="E5" s="28">
        <f>E6+E9+E12+E14</f>
        <v>25145442.64000009</v>
      </c>
      <c r="F5" s="15"/>
    </row>
    <row r="6" spans="1:6" ht="28.2" x14ac:dyDescent="0.3">
      <c r="A6" s="29" t="s">
        <v>2</v>
      </c>
      <c r="B6" s="19" t="s">
        <v>3</v>
      </c>
      <c r="C6" s="30">
        <f>C7-C8</f>
        <v>9400000</v>
      </c>
      <c r="D6" s="30">
        <f t="shared" ref="D6:E6" si="0">D7-D8</f>
        <v>9400000</v>
      </c>
      <c r="E6" s="30">
        <f t="shared" si="0"/>
        <v>0</v>
      </c>
      <c r="F6" s="15"/>
    </row>
    <row r="7" spans="1:6" ht="42" x14ac:dyDescent="0.3">
      <c r="A7" s="31" t="s">
        <v>4</v>
      </c>
      <c r="B7" s="20" t="s">
        <v>5</v>
      </c>
      <c r="C7" s="32">
        <v>12400000</v>
      </c>
      <c r="D7" s="32">
        <v>12400000</v>
      </c>
      <c r="E7" s="32">
        <v>0</v>
      </c>
      <c r="F7" s="15"/>
    </row>
    <row r="8" spans="1:6" ht="42" x14ac:dyDescent="0.3">
      <c r="A8" s="31" t="s">
        <v>26</v>
      </c>
      <c r="B8" s="20" t="s">
        <v>27</v>
      </c>
      <c r="C8" s="32">
        <v>3000000</v>
      </c>
      <c r="D8" s="32">
        <v>3000000</v>
      </c>
      <c r="E8" s="32">
        <v>0</v>
      </c>
      <c r="F8" s="15"/>
    </row>
    <row r="9" spans="1:6" ht="43.5" hidden="1" customHeight="1" x14ac:dyDescent="0.3">
      <c r="A9" s="29" t="s">
        <v>6</v>
      </c>
      <c r="B9" s="19" t="s">
        <v>7</v>
      </c>
      <c r="C9" s="30">
        <v>0</v>
      </c>
      <c r="D9" s="30">
        <v>0</v>
      </c>
      <c r="E9" s="30">
        <v>0</v>
      </c>
      <c r="F9" s="15"/>
    </row>
    <row r="10" spans="1:6" ht="55.8" hidden="1" x14ac:dyDescent="0.3">
      <c r="A10" s="31" t="s">
        <v>8</v>
      </c>
      <c r="B10" s="20" t="s">
        <v>9</v>
      </c>
      <c r="C10" s="32"/>
      <c r="D10" s="32"/>
      <c r="E10" s="32">
        <v>0</v>
      </c>
      <c r="F10" s="15"/>
    </row>
    <row r="11" spans="1:6" ht="55.8" hidden="1" x14ac:dyDescent="0.3">
      <c r="A11" s="31" t="s">
        <v>10</v>
      </c>
      <c r="B11" s="20" t="s">
        <v>11</v>
      </c>
      <c r="C11" s="32"/>
      <c r="D11" s="32"/>
      <c r="E11" s="32">
        <v>0</v>
      </c>
      <c r="F11" s="15"/>
    </row>
    <row r="12" spans="1:6" ht="32.25" customHeight="1" x14ac:dyDescent="0.3">
      <c r="A12" s="29" t="s">
        <v>12</v>
      </c>
      <c r="B12" s="19" t="s">
        <v>13</v>
      </c>
      <c r="C12" s="30">
        <f>C13</f>
        <v>0</v>
      </c>
      <c r="D12" s="30">
        <f t="shared" ref="D12:E12" si="1">D13</f>
        <v>0</v>
      </c>
      <c r="E12" s="30">
        <f t="shared" si="1"/>
        <v>-83874368.260000005</v>
      </c>
      <c r="F12" s="15"/>
    </row>
    <row r="13" spans="1:6" ht="193.8" x14ac:dyDescent="0.3">
      <c r="A13" s="31" t="s">
        <v>14</v>
      </c>
      <c r="B13" s="20" t="s">
        <v>15</v>
      </c>
      <c r="C13" s="32">
        <v>0</v>
      </c>
      <c r="D13" s="32">
        <v>0</v>
      </c>
      <c r="E13" s="33">
        <v>-83874368.260000005</v>
      </c>
      <c r="F13" s="15"/>
    </row>
    <row r="14" spans="1:6" ht="28.2" x14ac:dyDescent="0.3">
      <c r="A14" s="34" t="s">
        <v>16</v>
      </c>
      <c r="B14" s="21" t="s">
        <v>17</v>
      </c>
      <c r="C14" s="35">
        <f>C15+C16</f>
        <v>49588883.879999876</v>
      </c>
      <c r="D14" s="35">
        <v>49588883.880000003</v>
      </c>
      <c r="E14" s="35">
        <f t="shared" ref="E14" si="2">E16+E15</f>
        <v>109019810.9000001</v>
      </c>
      <c r="F14" s="15"/>
    </row>
    <row r="15" spans="1:6" ht="28.2" x14ac:dyDescent="0.3">
      <c r="A15" s="31" t="s">
        <v>18</v>
      </c>
      <c r="B15" s="20" t="s">
        <v>19</v>
      </c>
      <c r="C15" s="32">
        <f>D15</f>
        <v>-1392131664.71</v>
      </c>
      <c r="D15" s="32">
        <f>-1392131664.71</f>
        <v>-1392131664.71</v>
      </c>
      <c r="E15" s="33">
        <v>-1993055379.3599999</v>
      </c>
      <c r="F15" s="15"/>
    </row>
    <row r="16" spans="1:6" ht="28.2" x14ac:dyDescent="0.3">
      <c r="A16" s="31" t="s">
        <v>20</v>
      </c>
      <c r="B16" s="20" t="s">
        <v>21</v>
      </c>
      <c r="C16" s="32">
        <v>1441720548.5899999</v>
      </c>
      <c r="D16" s="32">
        <v>1439791640.6300001</v>
      </c>
      <c r="E16" s="33">
        <v>2102075190.26</v>
      </c>
      <c r="F16" s="15"/>
    </row>
    <row r="17" spans="1:6" ht="12.9" customHeight="1" x14ac:dyDescent="0.3">
      <c r="A17" s="16"/>
      <c r="B17" s="17"/>
      <c r="C17" s="18"/>
      <c r="D17" s="18"/>
      <c r="E17" s="18"/>
      <c r="F17" s="2"/>
    </row>
    <row r="18" spans="1:6" ht="12.9" customHeight="1" x14ac:dyDescent="0.3">
      <c r="A18" s="3"/>
      <c r="B18" s="3"/>
      <c r="C18" s="4"/>
      <c r="D18" s="4"/>
      <c r="E18" s="4"/>
      <c r="F18" s="2"/>
    </row>
  </sheetData>
  <mergeCells count="2">
    <mergeCell ref="A1:E1"/>
    <mergeCell ref="A2:E2"/>
  </mergeCells>
  <printOptions horizontalCentered="1"/>
  <pageMargins left="0.78740157480314965" right="0.59055118110236227" top="0.39370078740157483" bottom="0.59055118110236227" header="0" footer="0"/>
  <pageSetup paperSize="9" scale="70" fitToHeight="0" orientation="portrait" r:id="rId1"/>
  <headerFooter>
    <evenFooter>&amp;R&amp;D СТР. &amp;P</evenFooter>
  </headerFooter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G&lt;/Code&gt;&#10;  &lt;DocLink&gt;2237648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05_Орг=24050000_Ф=0503317G_Период=2021 год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C98D54-22D6-4D66-AEBB-4E4606799D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RUDAKOVASV\Olga</dc:creator>
  <cp:lastModifiedBy>user</cp:lastModifiedBy>
  <cp:lastPrinted>2023-02-28T08:34:42Z</cp:lastPrinted>
  <dcterms:created xsi:type="dcterms:W3CDTF">2022-02-15T05:56:12Z</dcterms:created>
  <dcterms:modified xsi:type="dcterms:W3CDTF">2024-04-04T13:38:15Z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805_Орг=24050000_Ф=0503317G_Период=2021 год_2.xlsx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10.10.1.7</vt:lpwstr>
  </property>
  <property fmtid="{D5CDD505-2E9C-101B-9397-08002B2CF9AE}" pid="8" name="База">
    <vt:lpwstr>svod_smart</vt:lpwstr>
  </property>
  <property fmtid="{D5CDD505-2E9C-101B-9397-08002B2CF9AE}" pid="9" name="Пользователь">
    <vt:lpwstr>rudakovasv</vt:lpwstr>
  </property>
  <property fmtid="{D5CDD505-2E9C-101B-9397-08002B2CF9AE}" pid="10" name="Шаблон">
    <vt:lpwstr>0503317G_20210101_1.xlt</vt:lpwstr>
  </property>
  <property fmtid="{D5CDD505-2E9C-101B-9397-08002B2CF9AE}" pid="11" name="Локальная база">
    <vt:lpwstr>не используется</vt:lpwstr>
  </property>
</Properties>
</file>